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4 TEKLİFLER\"/>
    </mc:Choice>
  </mc:AlternateContent>
  <xr:revisionPtr revIDLastSave="0" documentId="13_ncr:1_{8B1DCEBA-F717-4FED-BE3E-CC7B2198F0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BOŞ!$A$1:$M$41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4" i="1"/>
  <c r="M23" i="1"/>
  <c r="M20" i="1"/>
  <c r="M22" i="1"/>
  <c r="M26" i="1"/>
  <c r="M21" i="1"/>
  <c r="M19" i="1"/>
  <c r="L14" i="1" l="1"/>
  <c r="M28" i="1" l="1"/>
  <c r="M29" i="1" l="1"/>
  <c r="M30" i="1" s="1"/>
</calcChain>
</file>

<file path=xl/sharedStrings.xml><?xml version="1.0" encoding="utf-8"?>
<sst xmlns="http://schemas.openxmlformats.org/spreadsheetml/2006/main" count="50" uniqueCount="44">
  <si>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</si>
  <si>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</si>
  <si>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</si>
  <si>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</si>
  <si>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</si>
  <si>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</si>
  <si>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</si>
  <si>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</si>
  <si>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</si>
  <si>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</si>
  <si>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</si>
  <si>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</si>
  <si>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</si>
  <si>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</si>
  <si>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</si>
  <si>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</si>
  <si>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</si>
  <si>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</si>
  <si>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</si>
  <si>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</si>
  <si>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</si>
  <si>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</si>
  <si>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</si>
  <si>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</si>
  <si>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</si>
  <si>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</si>
  <si>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</si>
  <si>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</si>
  <si>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</si>
  <si>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</si>
  <si>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</si>
  <si>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</si>
  <si>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</si>
  <si>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3009 YUVARLAK İNİŞ HAZNE METAL</t>
  </si>
  <si>
    <t>Adet</t>
  </si>
  <si>
    <t>9002 YUVARLAK KÖŞE YÖN DİRSEK 0,50mm</t>
  </si>
  <si>
    <t>Metre</t>
  </si>
  <si>
    <t>9002 YUVARLAK OLUK 3 METRE 0,50 mm</t>
  </si>
  <si>
    <t>9002 YUVARLAK OLUK YAN KAPAK 0,35 mm</t>
  </si>
  <si>
    <t>9002 YUVARLAK OLUK ASKI KANCASI          20x3 mm</t>
  </si>
  <si>
    <t>ALKUR OLUK</t>
  </si>
  <si>
    <t>9002 YUVARLAK YAĞMUR İNİŞ BORUSU 0,50MM</t>
  </si>
  <si>
    <t>9002 YUVARLAK İNİŞ DİRSEK 0,50MM</t>
  </si>
  <si>
    <t>9002 YUVARLAK BORU KELEPÇE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</si>
</sst>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name val="Calibri"/>
      <family val="2"/>
      <charset val="16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3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167" fontId="0" fillId="2" borderId="3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400051</xdr:colOff>
      <xdr:row>18</xdr:row>
      <xdr:rowOff>91679</xdr:rowOff>
    </xdr:from>
    <xdr:to>
      <xdr:col>7</xdr:col>
      <xdr:colOff>495300</xdr:colOff>
      <xdr:row>18</xdr:row>
      <xdr:rowOff>493513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636E13B7-0AF5-2A4D-17B6-03F2858C7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 b="26563"/>
        <a:stretch/>
      </xdr:blipFill>
      <xdr:spPr>
        <a:xfrm>
          <a:off x="3057526" y="3130154"/>
          <a:ext cx="714374" cy="401834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428623</xdr:colOff>
      <xdr:row>20</xdr:row>
      <xdr:rowOff>51345</xdr:rowOff>
    </xdr:from>
    <xdr:to>
      <xdr:col>7</xdr:col>
      <xdr:colOff>428626</xdr:colOff>
      <xdr:row>20</xdr:row>
      <xdr:rowOff>492475</xdr:rowOff>
    </xdr:to>
    <xdr:pic>
      <xdr:nvPicPr>
        <xdr:cNvPr id="5" name="Resim 4">
          <a:extLst>
            <a:ext uri="{FF2B5EF4-FFF2-40B4-BE49-F238E27FC236}">
              <a16:creationId xmlns:a16="http://schemas.microsoft.com/office/drawing/2014/main" id="{BF66E06A-43F5-B9B3-66CB-87D46295DC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312" b="19922"/>
        <a:stretch/>
      </xdr:blipFill>
      <xdr:spPr>
        <a:xfrm>
          <a:off x="3086098" y="4232820"/>
          <a:ext cx="619128" cy="441130"/>
        </a:xfrm>
        <a:prstGeom prst="rect">
          <a:avLst/>
        </a:prstGeom>
      </xdr:spPr>
    </xdr:pic>
    <xdr:clientData/>
  </xdr:twoCellAnchor>
  <xdr:twoCellAnchor editAs="oneCell">
    <xdr:from>
      <xdr:col>6</xdr:col>
      <xdr:colOff>459175</xdr:colOff>
      <xdr:row>21</xdr:row>
      <xdr:rowOff>31776</xdr:rowOff>
    </xdr:from>
    <xdr:to>
      <xdr:col>7</xdr:col>
      <xdr:colOff>456380</xdr:colOff>
      <xdr:row>21</xdr:row>
      <xdr:rowOff>552450</xdr:rowOff>
    </xdr:to>
    <xdr:pic>
      <xdr:nvPicPr>
        <xdr:cNvPr id="8" name="Resim 7">
          <a:extLst>
            <a:ext uri="{FF2B5EF4-FFF2-40B4-BE49-F238E27FC236}">
              <a16:creationId xmlns:a16="http://schemas.microsoft.com/office/drawing/2014/main" id="{5B217B08-7FAB-4189-4FF6-589400302D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37" r="13158"/>
        <a:stretch/>
      </xdr:blipFill>
      <xdr:spPr>
        <a:xfrm>
          <a:off x="3116650" y="4784751"/>
          <a:ext cx="616330" cy="520674"/>
        </a:xfrm>
        <a:prstGeom prst="rect">
          <a:avLst/>
        </a:prstGeom>
      </xdr:spPr>
    </xdr:pic>
    <xdr:clientData/>
  </xdr:twoCellAnchor>
  <xdr:twoCellAnchor editAs="oneCell">
    <xdr:from>
      <xdr:col>6</xdr:col>
      <xdr:colOff>492125</xdr:colOff>
      <xdr:row>25</xdr:row>
      <xdr:rowOff>22873</xdr:rowOff>
    </xdr:from>
    <xdr:to>
      <xdr:col>7</xdr:col>
      <xdr:colOff>266700</xdr:colOff>
      <xdr:row>25</xdr:row>
      <xdr:rowOff>548627</xdr:rowOff>
    </xdr:to>
    <xdr:pic>
      <xdr:nvPicPr>
        <xdr:cNvPr id="10" name="Resim 9">
          <a:extLst>
            <a:ext uri="{FF2B5EF4-FFF2-40B4-BE49-F238E27FC236}">
              <a16:creationId xmlns:a16="http://schemas.microsoft.com/office/drawing/2014/main" id="{2A0527E1-BA2D-BB5D-3E87-17002DAA9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9600" y="7061848"/>
          <a:ext cx="393700" cy="525754"/>
        </a:xfrm>
        <a:prstGeom prst="rect">
          <a:avLst/>
        </a:prstGeom>
      </xdr:spPr>
    </xdr:pic>
    <xdr:clientData/>
  </xdr:twoCellAnchor>
  <xdr:twoCellAnchor editAs="oneCell">
    <xdr:from>
      <xdr:col>6</xdr:col>
      <xdr:colOff>457982</xdr:colOff>
      <xdr:row>19</xdr:row>
      <xdr:rowOff>82152</xdr:rowOff>
    </xdr:from>
    <xdr:to>
      <xdr:col>7</xdr:col>
      <xdr:colOff>409575</xdr:colOff>
      <xdr:row>19</xdr:row>
      <xdr:rowOff>516136</xdr:rowOff>
    </xdr:to>
    <xdr:pic>
      <xdr:nvPicPr>
        <xdr:cNvPr id="12" name="Resim 11">
          <a:extLst>
            <a:ext uri="{FF2B5EF4-FFF2-40B4-BE49-F238E27FC236}">
              <a16:creationId xmlns:a16="http://schemas.microsoft.com/office/drawing/2014/main" id="{54562236-231F-ECBD-5DF7-97132B848B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84" b="21484"/>
        <a:stretch/>
      </xdr:blipFill>
      <xdr:spPr>
        <a:xfrm>
          <a:off x="3115457" y="3692127"/>
          <a:ext cx="570718" cy="433984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409574</xdr:colOff>
      <xdr:row>22</xdr:row>
      <xdr:rowOff>37656</xdr:rowOff>
    </xdr:from>
    <xdr:to>
      <xdr:col>7</xdr:col>
      <xdr:colOff>400051</xdr:colOff>
      <xdr:row>22</xdr:row>
      <xdr:rowOff>491314</xdr:rowOff>
    </xdr:to>
    <xdr:pic>
      <xdr:nvPicPr>
        <xdr:cNvPr id="4" name="Resim 3">
          <a:extLst>
            <a:ext uri="{FF2B5EF4-FFF2-40B4-BE49-F238E27FC236}">
              <a16:creationId xmlns:a16="http://schemas.microsoft.com/office/drawing/2014/main" id="{1BF30CC3-B232-9C04-2941-1D759E97A73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95" t="21313" b="29507"/>
        <a:stretch/>
      </xdr:blipFill>
      <xdr:spPr>
        <a:xfrm>
          <a:off x="3067049" y="5362131"/>
          <a:ext cx="609602" cy="453658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409576</xdr:colOff>
      <xdr:row>24</xdr:row>
      <xdr:rowOff>114300</xdr:rowOff>
    </xdr:from>
    <xdr:to>
      <xdr:col>7</xdr:col>
      <xdr:colOff>381001</xdr:colOff>
      <xdr:row>24</xdr:row>
      <xdr:rowOff>508000</xdr:rowOff>
    </xdr:to>
    <xdr:pic>
      <xdr:nvPicPr>
        <xdr:cNvPr id="9" name="Resim 8">
          <a:extLst>
            <a:ext uri="{FF2B5EF4-FFF2-40B4-BE49-F238E27FC236}">
              <a16:creationId xmlns:a16="http://schemas.microsoft.com/office/drawing/2014/main" id="{C5C5ADDD-8EDE-A064-01FF-C896134CDE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32" t="32474" r="9795" b="29640"/>
        <a:stretch/>
      </xdr:blipFill>
      <xdr:spPr>
        <a:xfrm>
          <a:off x="3067051" y="6581775"/>
          <a:ext cx="590550" cy="393700"/>
        </a:xfrm>
        <a:prstGeom prst="rect">
          <a:avLst/>
        </a:prstGeom>
      </xdr:spPr>
    </xdr:pic>
    <xdr:clientData/>
  </xdr:twoCellAnchor>
  <xdr:twoCellAnchor editAs="oneCell">
    <xdr:from>
      <xdr:col>6</xdr:col>
      <xdr:colOff>523878</xdr:colOff>
      <xdr:row>23</xdr:row>
      <xdr:rowOff>77275</xdr:rowOff>
    </xdr:from>
    <xdr:to>
      <xdr:col>7</xdr:col>
      <xdr:colOff>295275</xdr:colOff>
      <xdr:row>23</xdr:row>
      <xdr:rowOff>529867</xdr:rowOff>
    </xdr:to>
    <xdr:pic>
      <xdr:nvPicPr>
        <xdr:cNvPr id="13" name="Resim 12">
          <a:extLst>
            <a:ext uri="{FF2B5EF4-FFF2-40B4-BE49-F238E27FC236}">
              <a16:creationId xmlns:a16="http://schemas.microsoft.com/office/drawing/2014/main" id="{DE3B8059-2AA8-DD68-E613-9CBE79F407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34" t="17188" r="9230" b="14453"/>
        <a:stretch/>
      </xdr:blipFill>
      <xdr:spPr>
        <a:xfrm>
          <a:off x="3181353" y="5973250"/>
          <a:ext cx="390522" cy="4525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view="pageBreakPreview" topLeftCell="A16" zoomScaleSheetLayoutView="100" workbookViewId="0">
      <selection activeCell="Q25" sqref="Q25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5"/>
      <c r="I1" s="55"/>
      <c r="J1" s="3"/>
      <c r="K1" s="4"/>
      <c r="L1" s="64"/>
      <c r="M1" s="64"/>
    </row>
    <row r="2" spans="1:21" ht="15" customHeight="1">
      <c r="H2" s="24" t="s">
        <v>20</v>
      </c>
      <c r="I2" s="55" t="s">
        <v>21</v>
      </c>
      <c r="J2" s="55"/>
      <c r="K2" s="55"/>
      <c r="L2" s="55"/>
      <c r="M2" s="6"/>
    </row>
    <row r="3" spans="1:21" ht="15" customHeight="1">
      <c r="G3" s="6"/>
      <c r="H3" s="6"/>
      <c r="I3" s="62" t="s">
        <v>22</v>
      </c>
      <c r="J3" s="62"/>
      <c r="K3" s="62"/>
      <c r="L3" s="64" t="s">
        <v>18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5"/>
      <c r="R4" s="55"/>
    </row>
    <row r="5" spans="1:21" ht="15" customHeight="1">
      <c r="H5" s="24" t="s">
        <v>0</v>
      </c>
      <c r="I5" s="55" t="s">
        <v>23</v>
      </c>
      <c r="J5" s="55"/>
      <c r="K5" s="55"/>
      <c r="L5" s="64"/>
      <c r="M5" s="64"/>
      <c r="O5" s="31"/>
      <c r="P5" s="32"/>
      <c r="Q5" s="32"/>
      <c r="R5"/>
      <c r="S5"/>
      <c r="T5"/>
      <c r="U5"/>
    </row>
    <row r="6" spans="1:21" ht="15" customHeight="1">
      <c r="A6" s="67"/>
      <c r="B6" s="67"/>
      <c r="C6" s="67"/>
      <c r="D6" s="67"/>
      <c r="E6" s="67"/>
      <c r="F6" s="8"/>
      <c r="G6" s="25"/>
      <c r="H6" s="24" t="s">
        <v>1</v>
      </c>
      <c r="I6" s="55" t="s">
        <v>24</v>
      </c>
      <c r="J6" s="55"/>
      <c r="K6" s="55"/>
      <c r="L6" s="25"/>
      <c r="M6" s="25"/>
      <c r="O6" s="31"/>
      <c r="P6"/>
      <c r="Q6"/>
      <c r="R6"/>
      <c r="S6"/>
      <c r="T6"/>
      <c r="U6"/>
    </row>
    <row r="7" spans="1:21" ht="15" customHeight="1">
      <c r="A7" s="67"/>
      <c r="B7" s="67"/>
      <c r="C7" s="67"/>
      <c r="D7" s="67"/>
      <c r="E7" s="67"/>
      <c r="F7" s="8"/>
      <c r="G7" s="25"/>
      <c r="H7" s="24" t="s">
        <v>26</v>
      </c>
      <c r="I7" s="55" t="s">
        <v>27</v>
      </c>
      <c r="J7" s="55"/>
      <c r="K7" s="55"/>
      <c r="L7" s="25"/>
      <c r="M7" s="25"/>
      <c r="O7" s="31"/>
      <c r="P7"/>
      <c r="Q7"/>
      <c r="R7"/>
      <c r="S7"/>
      <c r="T7"/>
      <c r="U7"/>
    </row>
    <row r="8" spans="1:21" ht="15" customHeight="1">
      <c r="A8" s="67"/>
      <c r="B8" s="67"/>
      <c r="C8" s="67"/>
      <c r="D8" s="67"/>
      <c r="E8" s="67"/>
      <c r="F8" s="8"/>
      <c r="G8" s="9"/>
      <c r="H8" s="26" t="s">
        <v>19</v>
      </c>
      <c r="I8" s="57" t="s">
        <v>29</v>
      </c>
      <c r="J8" s="58"/>
      <c r="K8" s="58"/>
      <c r="L8" s="58"/>
      <c r="M8" s="58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7" t="s">
        <v>25</v>
      </c>
      <c r="J9" s="58"/>
      <c r="K9" s="58"/>
      <c r="L9" s="58"/>
      <c r="M9" s="58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9"/>
      <c r="J10" s="40"/>
      <c r="K10" s="40"/>
      <c r="L10" s="40"/>
      <c r="M10" s="40"/>
      <c r="P10" s="5"/>
      <c r="Q10" s="5"/>
      <c r="R10" s="5"/>
    </row>
    <row r="11" spans="1:21" ht="15.75">
      <c r="A11" s="61" t="s">
        <v>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59"/>
      <c r="Q11" s="59"/>
      <c r="R11" s="59"/>
    </row>
    <row r="12" spans="1:2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3" t="s">
        <v>3</v>
      </c>
      <c r="B14" s="63"/>
      <c r="C14" s="1" t="s">
        <v>40</v>
      </c>
      <c r="J14" s="65" t="s">
        <v>4</v>
      </c>
      <c r="K14" s="65"/>
      <c r="L14" s="66">
        <f ca="1">TODAY()</f>
        <v>45454</v>
      </c>
      <c r="M14" s="64"/>
    </row>
    <row r="15" spans="1:21" ht="5.0999999999999996" customHeight="1">
      <c r="A15" s="35"/>
      <c r="B15" s="35"/>
      <c r="J15" s="37"/>
      <c r="K15" s="37"/>
      <c r="L15" s="38"/>
      <c r="M15" s="36"/>
    </row>
    <row r="16" spans="1:21">
      <c r="A16" s="63" t="s">
        <v>5</v>
      </c>
      <c r="B16" s="63"/>
      <c r="C16" s="64"/>
      <c r="D16" s="64"/>
      <c r="E16" s="64"/>
      <c r="F16" s="64"/>
      <c r="G16" s="64"/>
      <c r="J16" s="65" t="s">
        <v>6</v>
      </c>
      <c r="K16" s="65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8" t="s">
        <v>8</v>
      </c>
      <c r="D18" s="69"/>
      <c r="E18" s="69"/>
      <c r="F18" s="69"/>
      <c r="G18" s="69"/>
      <c r="H18" s="70"/>
      <c r="I18" s="12" t="s">
        <v>9</v>
      </c>
      <c r="J18" s="50" t="s">
        <v>10</v>
      </c>
      <c r="K18" s="12" t="s">
        <v>11</v>
      </c>
      <c r="L18" s="12"/>
      <c r="M18" s="50" t="s">
        <v>12</v>
      </c>
      <c r="Q18" s="2"/>
    </row>
    <row r="19" spans="1:23" ht="45" customHeight="1" thickBot="1">
      <c r="A19" s="28">
        <v>1</v>
      </c>
      <c r="B19" s="72" t="s">
        <v>35</v>
      </c>
      <c r="C19" s="72"/>
      <c r="D19" s="72"/>
      <c r="E19" s="72"/>
      <c r="F19" s="72"/>
      <c r="G19" s="72"/>
      <c r="H19" s="72"/>
      <c r="I19" s="28">
        <v>1</v>
      </c>
      <c r="J19" s="28" t="s">
        <v>34</v>
      </c>
      <c r="K19" s="60">
        <v>110</v>
      </c>
      <c r="L19" s="60"/>
      <c r="M19" s="29">
        <f>SUM(I19*K19)</f>
        <v>110</v>
      </c>
      <c r="Q19" s="56"/>
      <c r="R19" s="56"/>
      <c r="S19" s="56"/>
      <c r="T19" s="56"/>
      <c r="U19" s="56"/>
      <c r="V19" s="56"/>
      <c r="W19" s="56"/>
    </row>
    <row r="20" spans="1:23" ht="45" customHeight="1" thickBot="1">
      <c r="A20" s="54">
        <v>2</v>
      </c>
      <c r="B20" s="73" t="s">
        <v>37</v>
      </c>
      <c r="C20" s="73"/>
      <c r="D20" s="73"/>
      <c r="E20" s="73"/>
      <c r="F20" s="73"/>
      <c r="G20" s="73"/>
      <c r="H20" s="73"/>
      <c r="I20" s="54">
        <v>1</v>
      </c>
      <c r="J20" s="54" t="s">
        <v>36</v>
      </c>
      <c r="K20" s="71">
        <v>75</v>
      </c>
      <c r="L20" s="71"/>
      <c r="M20" s="29">
        <f>SUM(I20*K20)</f>
        <v>75</v>
      </c>
      <c r="Q20" s="53"/>
      <c r="R20" s="53"/>
      <c r="S20" s="53"/>
      <c r="T20" s="53"/>
      <c r="U20" s="53"/>
      <c r="V20" s="53"/>
      <c r="W20" s="53"/>
    </row>
    <row r="21" spans="1:23" ht="45" customHeight="1" thickBot="1">
      <c r="A21" s="27">
        <v>3</v>
      </c>
      <c r="B21" s="73" t="s">
        <v>38</v>
      </c>
      <c r="C21" s="73"/>
      <c r="D21" s="73"/>
      <c r="E21" s="73"/>
      <c r="F21" s="73"/>
      <c r="G21" s="73"/>
      <c r="H21" s="73"/>
      <c r="I21" s="27">
        <v>1</v>
      </c>
      <c r="J21" s="27" t="s">
        <v>34</v>
      </c>
      <c r="K21" s="71">
        <v>7.5</v>
      </c>
      <c r="L21" s="71"/>
      <c r="M21" s="30">
        <f>SUM(I21*K21)</f>
        <v>7.5</v>
      </c>
    </row>
    <row r="22" spans="1:23" ht="45" customHeight="1" thickBot="1">
      <c r="A22" s="27">
        <v>4</v>
      </c>
      <c r="B22" s="73" t="s">
        <v>39</v>
      </c>
      <c r="C22" s="73"/>
      <c r="D22" s="73"/>
      <c r="E22" s="73"/>
      <c r="F22" s="73"/>
      <c r="G22" s="52"/>
      <c r="H22" s="52"/>
      <c r="I22" s="27">
        <v>1</v>
      </c>
      <c r="J22" s="27" t="s">
        <v>34</v>
      </c>
      <c r="K22" s="71">
        <v>12</v>
      </c>
      <c r="L22" s="71"/>
      <c r="M22" s="30">
        <f t="shared" ref="M22:M26" si="0">SUM(I22*K22)</f>
        <v>12</v>
      </c>
    </row>
    <row r="23" spans="1:23" ht="45" customHeight="1" thickBot="1">
      <c r="A23" s="27">
        <v>5</v>
      </c>
      <c r="B23" s="73" t="s">
        <v>41</v>
      </c>
      <c r="C23" s="73"/>
      <c r="D23" s="73"/>
      <c r="E23" s="73"/>
      <c r="F23" s="73"/>
      <c r="G23" s="52"/>
      <c r="H23" s="52"/>
      <c r="I23" s="27">
        <v>1</v>
      </c>
      <c r="J23" s="27" t="s">
        <v>36</v>
      </c>
      <c r="K23" s="71">
        <v>80</v>
      </c>
      <c r="L23" s="71"/>
      <c r="M23" s="30">
        <f t="shared" si="0"/>
        <v>80</v>
      </c>
    </row>
    <row r="24" spans="1:23" ht="45" customHeight="1" thickBot="1">
      <c r="A24" s="27">
        <v>6</v>
      </c>
      <c r="B24" s="73" t="s">
        <v>42</v>
      </c>
      <c r="C24" s="73"/>
      <c r="D24" s="73"/>
      <c r="E24" s="73"/>
      <c r="F24" s="73"/>
      <c r="G24" s="52"/>
      <c r="H24" s="52"/>
      <c r="I24" s="27">
        <v>1</v>
      </c>
      <c r="J24" s="27" t="s">
        <v>34</v>
      </c>
      <c r="K24" s="71">
        <v>50</v>
      </c>
      <c r="L24" s="71"/>
      <c r="M24" s="30">
        <f t="shared" si="0"/>
        <v>50</v>
      </c>
    </row>
    <row r="25" spans="1:23" ht="45" customHeight="1" thickBot="1">
      <c r="A25" s="27">
        <v>7</v>
      </c>
      <c r="B25" s="73" t="s">
        <v>43</v>
      </c>
      <c r="C25" s="73"/>
      <c r="D25" s="73"/>
      <c r="E25" s="73"/>
      <c r="F25" s="73"/>
      <c r="G25" s="52"/>
      <c r="H25" s="52"/>
      <c r="I25" s="27">
        <v>1</v>
      </c>
      <c r="J25" s="27" t="s">
        <v>34</v>
      </c>
      <c r="K25" s="71">
        <v>15</v>
      </c>
      <c r="L25" s="71"/>
      <c r="M25" s="30">
        <f t="shared" si="0"/>
        <v>15</v>
      </c>
    </row>
    <row r="26" spans="1:23" ht="45" customHeight="1" thickBot="1">
      <c r="A26" s="27">
        <v>8</v>
      </c>
      <c r="B26" s="73" t="s">
        <v>33</v>
      </c>
      <c r="C26" s="73"/>
      <c r="D26" s="73"/>
      <c r="E26" s="73"/>
      <c r="F26" s="73"/>
      <c r="G26" s="73"/>
      <c r="H26" s="73"/>
      <c r="I26" s="27">
        <v>1</v>
      </c>
      <c r="J26" s="27" t="s">
        <v>34</v>
      </c>
      <c r="K26" s="71">
        <v>65</v>
      </c>
      <c r="L26" s="71"/>
      <c r="M26" s="30">
        <f t="shared" si="0"/>
        <v>65</v>
      </c>
    </row>
    <row r="27" spans="1:23" ht="9.9499999999999993" customHeight="1"/>
    <row r="28" spans="1:23" ht="15" customHeight="1" thickBot="1">
      <c r="J28" s="75" t="s">
        <v>13</v>
      </c>
      <c r="K28" s="75"/>
      <c r="L28" s="75"/>
      <c r="M28" s="13">
        <f>SUM(M19:M27)</f>
        <v>414.5</v>
      </c>
    </row>
    <row r="29" spans="1:23" ht="15" customHeight="1" thickBot="1">
      <c r="J29" s="76" t="s">
        <v>32</v>
      </c>
      <c r="K29" s="76"/>
      <c r="L29" s="76"/>
      <c r="M29" s="14">
        <f>SUM(M28*0.2)</f>
        <v>82.9</v>
      </c>
    </row>
    <row r="30" spans="1:23" ht="15" customHeight="1" thickBot="1">
      <c r="A30" s="77"/>
      <c r="B30" s="77"/>
      <c r="C30" s="77"/>
      <c r="D30" s="77"/>
      <c r="E30" s="77"/>
      <c r="F30" s="77"/>
      <c r="G30" s="77"/>
      <c r="H30" s="77"/>
      <c r="I30" s="77"/>
      <c r="J30" s="76" t="s">
        <v>14</v>
      </c>
      <c r="K30" s="76"/>
      <c r="L30" s="76"/>
      <c r="M30" s="14">
        <f>SUM(M28:M29)</f>
        <v>497.4</v>
      </c>
    </row>
    <row r="31" spans="1:23" ht="15" customHeight="1">
      <c r="A31" s="2" t="s">
        <v>15</v>
      </c>
    </row>
    <row r="32" spans="1:23" ht="8.1" customHeight="1">
      <c r="A32" s="2"/>
    </row>
    <row r="33" spans="1:13" ht="24.95" customHeight="1">
      <c r="A33" s="78" t="s">
        <v>28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</row>
    <row r="34" spans="1:13" ht="15" customHeight="1">
      <c r="A34" s="51" t="s">
        <v>30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</row>
    <row r="35" spans="1:13" ht="15" customHeight="1"/>
    <row r="36" spans="1:13" ht="15" customHeight="1">
      <c r="B36" s="74" t="s">
        <v>16</v>
      </c>
      <c r="C36" s="74"/>
      <c r="D36" s="74"/>
      <c r="J36" s="74" t="s">
        <v>17</v>
      </c>
      <c r="K36" s="74"/>
      <c r="L36" s="74"/>
      <c r="M36" s="74"/>
    </row>
    <row r="37" spans="1:13" ht="15" customHeight="1">
      <c r="A37" s="42"/>
      <c r="B37" s="43"/>
      <c r="C37" s="43"/>
      <c r="D37" s="43"/>
      <c r="E37" s="44"/>
      <c r="F37" s="15"/>
      <c r="J37" s="16"/>
      <c r="K37" s="17"/>
      <c r="L37" s="17"/>
      <c r="M37" s="18"/>
    </row>
    <row r="38" spans="1:13" ht="15" customHeight="1">
      <c r="A38" s="45"/>
      <c r="B38" s="41"/>
      <c r="C38" s="41"/>
      <c r="D38" s="41"/>
      <c r="E38" s="46"/>
      <c r="J38" s="19"/>
      <c r="M38" s="20"/>
    </row>
    <row r="39" spans="1:13" ht="15" customHeight="1">
      <c r="A39" s="45"/>
      <c r="B39" s="41"/>
      <c r="C39" s="41"/>
      <c r="D39" s="41"/>
      <c r="E39" s="46"/>
      <c r="J39" s="19"/>
      <c r="M39" s="20"/>
    </row>
    <row r="40" spans="1:13" ht="15" customHeight="1">
      <c r="A40" s="45"/>
      <c r="B40" s="41"/>
      <c r="C40" s="41"/>
      <c r="D40" s="41"/>
      <c r="E40" s="46"/>
      <c r="J40" s="19"/>
      <c r="M40" s="20"/>
    </row>
    <row r="41" spans="1:13" ht="15" customHeight="1">
      <c r="A41" s="47"/>
      <c r="B41" s="48"/>
      <c r="C41" s="48"/>
      <c r="D41" s="48"/>
      <c r="E41" s="49"/>
      <c r="J41" s="21"/>
      <c r="K41" s="22"/>
      <c r="L41" s="22"/>
      <c r="M41" s="23"/>
    </row>
  </sheetData>
  <mergeCells count="49">
    <mergeCell ref="B23:F23"/>
    <mergeCell ref="B24:F24"/>
    <mergeCell ref="B25:F25"/>
    <mergeCell ref="K23:L23"/>
    <mergeCell ref="K24:L24"/>
    <mergeCell ref="K25:L25"/>
    <mergeCell ref="B26:H26"/>
    <mergeCell ref="K26:L26"/>
    <mergeCell ref="J36:M36"/>
    <mergeCell ref="J28:L28"/>
    <mergeCell ref="J29:L29"/>
    <mergeCell ref="A30:I30"/>
    <mergeCell ref="J30:L30"/>
    <mergeCell ref="A33:M33"/>
    <mergeCell ref="B36:D36"/>
    <mergeCell ref="L16:M16"/>
    <mergeCell ref="C18:H18"/>
    <mergeCell ref="K21:L21"/>
    <mergeCell ref="K22:L22"/>
    <mergeCell ref="B19:H19"/>
    <mergeCell ref="B21:H21"/>
    <mergeCell ref="B20:H20"/>
    <mergeCell ref="K20:L20"/>
    <mergeCell ref="B22:F22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phoneticPr fontId="69" type="noConversion"/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2024-06-07T13:27:57Z</cp:lastPrinted>
  <dcterms:created xsi:type="dcterms:W3CDTF">2019-05-22T13:01:37Z</dcterms:created>
  <dcterms:modified xsi:type="dcterms:W3CDTF">2024-06-11T14:08:09Z</dcterms:modified>
</cp:coreProperties>
</file>